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F105" i="17"/>
  <c r="B21"/>
  <c r="B105"/>
  <c r="D21" l="1"/>
  <c r="B33"/>
  <c r="D107"/>
  <c r="D109" s="1"/>
  <c r="B107"/>
  <c r="B109" s="1"/>
  <c r="D92"/>
  <c r="B92"/>
  <c r="D75"/>
  <c r="B75"/>
  <c r="D55"/>
  <c r="B55"/>
  <c r="D33"/>
  <c r="D94" l="1"/>
  <c r="D111" s="1"/>
  <c r="D113" s="1"/>
  <c r="D57"/>
  <c r="B57"/>
  <c r="B113" s="1"/>
  <c r="B94"/>
  <c r="B11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<sst xmlns="http://schemas.openxmlformats.org/spreadsheetml/2006/main" count="457" uniqueCount="304">
  <si>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</si>
  <si>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</si>
  <si>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</si>
  <si>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</si>
  <si>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</si>
  <si>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</si>
  <si>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</si>
  <si>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</si>
  <si>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</si>
  <si>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</si>
  <si>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</si>
  <si>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</si>
  <si>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</si>
  <si>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</si>
  <si>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</si>
  <si>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</si>
  <si>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</si>
  <si>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</si>
  <si>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</si>
  <si>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</si>
  <si>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</si>
  <si>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</si>
  <si>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</si>
  <si>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</si>
  <si>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</si>
  <si>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</si>
  <si>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</si>
  <si>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</si>
  <si>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</si>
  <si>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</si>
  <si>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</si>
  <si>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</si>
  <si>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</si>
  <si>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</si>
  <si>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</si>
  <si>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</si>
  <si>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</si>
  <si>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</si>
  <si>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</si>
  <si>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</si>
  <si>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</si>
  <si>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</si>
  <si>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</si>
  <si>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</si>
  <si>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</si>
  <si>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</si>
  <si>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</si>
  <si>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</si>
  <si>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</si>
  <si>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</si>
  <si>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</si>
  <si>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</si>
  <si>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</si>
  <si>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</si>
  <si>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</si>
  <si>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</si>
  <si>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</si>
  <si>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</si>
  <si>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</si>
  <si>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</si>
  <si>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</si>
  <si>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</si>
  <si>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</si>
  <si>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</si>
  <si>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</si>
  <si>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</si>
  <si>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</si>
  <si>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</si>
  <si>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</si>
  <si>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</si>
  <si>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</si>
  <si>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</si>
  <si>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</si>
  <si>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</si>
  <si>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</si>
  <si>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</si>
  <si>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</si>
  <si>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</si>
  <si>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</si>
  <si>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</si>
  <si>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</si>
  <si>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</si>
  <si>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</si>
  <si>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</si>
  <si>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</si>
  <si>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</si>
  <si>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</si>
  <si>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</si>
  <si>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</si>
  <si>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</si>
  <si>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</si>
  <si>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</si>
  <si>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</si>
  <si>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</si>
  <si>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</si>
  <si>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</si>
  <si>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</si>
  <si>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</si>
  <si>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</si>
  <si>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</si>
  <si>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</si>
  <si>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</si>
  <si>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</si>
  <si>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</si>
  <si>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</si>
  <si>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</si>
  <si>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</si>
  <si>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</si>
  <si>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</si>
  <si>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</si>
  <si>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</si>
  <si>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</si>
  <si>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</si>
  <si>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</si>
  <si>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</si>
  <si>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</si>
  <si>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</si>
  <si>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</si>
  <si>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</si>
  <si>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</si>
  <si>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</si>
  <si>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</si>
  <si>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</si>
  <si>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</si>
  <si>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</si>
  <si>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</si>
  <si>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</si>
  <si>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</si>
  <si>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</si>
  <si>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</si>
  <si>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</si>
  <si>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</si>
  <si>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</si>
  <si>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</si>
  <si>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</si>
  <si>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</si>
  <si>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</si>
  <si>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</si>
  <si>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</si>
  <si>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</si>
  <si>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</si>
  <si>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</si>
  <si>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</si>
  <si>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</si>
  <si>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</si>
  <si>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</si>
  <si>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</si>
  <si>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</si>
  <si>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</si>
  <si>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</si>
  <si>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</si>
  <si>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</si>
  <si>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</si>
  <si>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</si>
  <si>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</si>
  <si>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</si>
  <si>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</si>
  <si>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</si>
  <si>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</si>
  <si>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</si>
  <si>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</si>
  <si>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</si>
  <si>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</si>
  <si>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</si>
  <si>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</si>
  <si>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</si>
  <si>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</si>
  <si>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</si>
  <si>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</si>
  <si>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</si>
  <si>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</si>
  <si>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</si>
  <si>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</si>
  <si>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</si>
  <si>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</si>
  <si>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</si>
  <si>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</si>
  <si>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</si>
  <si>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</si>
  <si>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</si>
  <si>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</si>
  <si>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</si>
  <si>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</si>
  <si>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</si>
  <si>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</si>
  <si>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</si>
  <si>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</si>
  <si>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</si>
  <si>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</si>
  <si>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</si>
  <si>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</si>
  <si>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</si>
  <si>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</si>
  <si>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</si>
  <si>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</si>
  <si>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</si>
  <si>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</si>
  <si>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</si>
  <si>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</si>
  <si>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</si>
  <si>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</si>
  <si>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</si>
  <si>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</si>
  <si>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</si>
  <si>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</si>
  <si>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</si>
  <si>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</si>
  <si>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</si>
  <si>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</si>
  <si>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</si>
  <si>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</si>
  <si>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</si>
  <si>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</si>
  <si>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</si>
  <si>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</si>
  <si>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</si>
  <si>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</si>
  <si>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</si>
  <si>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</si>
  <si>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</si>
  <si>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</si>
  <si>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</si>
  <si>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</si>
  <si>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</si>
  <si>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</si>
  <si>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</si>
  <si>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</si>
  <si>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</si>
  <si>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</si>
  <si>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</si>
  <si>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</si>
  <si>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</si>
  <si>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</si>
  <si>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</si>
  <si>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</si>
  <si>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</si>
  <si>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</si>
  <si>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</si>
  <si>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</si>
  <si>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</si>
  <si>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</si>
  <si>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</si>
  <si>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</si>
  <si>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</si>
  <si>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</si>
  <si>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</si>
  <si>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</si>
  <si>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</si>
  <si>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</si>
  <si>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</si>
  <si>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</si>
  <si>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</si>
  <si>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</si>
  <si>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</si>
  <si>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</si>
  <si>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</si>
  <si>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</si>
  <si>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</si>
  <si>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</si>
  <si>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</si>
  <si>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</si>
  <si>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</si>
  <si>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</si>
  <si>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</si>
  <si>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</si>
  <si>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</si>
  <si>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</si>
  <si>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</si>
  <si>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</si>
  <si>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</si>
  <si>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</si>
  <si>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</si>
  <si>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</si>
  <si>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</si>
  <si>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</si>
  <si>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</si>
  <si>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</si>
  <si>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</si>
  <si>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</si>
  <si>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</si>
  <si>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</si>
  <si>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</si>
  <si>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</si>
  <si>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</si>
  <si>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</si>
  <si>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</si>
  <si>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</si>
  <si>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</si>
  <si>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</si>
  <si>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</si>
  <si>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</si>
  <si>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</si>
  <si>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</si>
  <si>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</si>
  <si>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</si>
  <si>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</si>
  <si>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</si>
  <si>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</si>
  <si>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</si>
  <si>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</si>
  <si>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</si>
  <si>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FERAR SHPK</t>
  </si>
  <si>
    <t>J71904009W</t>
  </si>
  <si>
    <t>Parapagime te arketuara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</si>
</sst>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4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>
      <selection activeCell="B105" sqref="B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2018</v>
      </c>
    </row>
    <row r="2" spans="1:5">
      <c r="A2" s="60" t="s">
        <v>254</v>
      </c>
      <c r="B2" s="72" t="s">
        <v>301</v>
      </c>
    </row>
    <row r="3" spans="1:5">
      <c r="A3" s="60" t="s">
        <v>255</v>
      </c>
      <c r="B3" s="73" t="s">
        <v>302</v>
      </c>
    </row>
    <row r="4" spans="1:5">
      <c r="A4" s="60" t="s">
        <v>256</v>
      </c>
      <c r="B4" s="72" t="s">
        <v>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2018</v>
      </c>
      <c r="C8" s="44"/>
      <c r="D8" s="44">
        <v>2017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95117152</v>
      </c>
      <c r="C11" s="53"/>
      <c r="D11" s="65">
        <v>24036599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571884704</v>
      </c>
      <c r="C18" s="53"/>
      <c r="D18" s="65">
        <v>467581052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f>184866505-2</f>
        <v>184866503</v>
      </c>
      <c r="C21" s="53"/>
      <c r="D21" s="65">
        <f>81381641+170986935</f>
        <v>252368576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>
        <v>27965600</v>
      </c>
      <c r="E24" s="41"/>
    </row>
    <row r="25" spans="1:5">
      <c r="A25" s="66" t="s">
        <v>260</v>
      </c>
      <c r="B25" s="65">
        <v>52075969</v>
      </c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22965600</v>
      </c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467601992</v>
      </c>
      <c r="C31" s="53"/>
      <c r="D31" s="65">
        <v>448261836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1394511920</v>
      </c>
      <c r="C33" s="58"/>
      <c r="D33" s="57">
        <f>SUM(D11:D32)</f>
        <v>1220213663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38944498</v>
      </c>
      <c r="C44" s="53"/>
      <c r="D44" s="65">
        <v>33730690</v>
      </c>
      <c r="E44" s="41"/>
    </row>
    <row r="45" spans="1:5">
      <c r="A45" s="66" t="s">
        <v>291</v>
      </c>
      <c r="B45" s="65">
        <v>3826870</v>
      </c>
      <c r="C45" s="53"/>
      <c r="D45" s="65">
        <v>5213808</v>
      </c>
      <c r="E45" s="41"/>
    </row>
    <row r="46" spans="1:5">
      <c r="A46" s="66" t="s">
        <v>292</v>
      </c>
      <c r="B46" s="65">
        <v>472919</v>
      </c>
      <c r="C46" s="53"/>
      <c r="D46" s="65">
        <v>4223275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43244287</v>
      </c>
      <c r="C55" s="58"/>
      <c r="D55" s="57">
        <f>SUM(D37:D54)</f>
        <v>43167773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1437756207</v>
      </c>
      <c r="C57" s="68"/>
      <c r="D57" s="67">
        <f>D55+D33</f>
        <v>1263381436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362222931</v>
      </c>
      <c r="C65" s="53"/>
      <c r="D65" s="65">
        <v>270232396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2764567</v>
      </c>
      <c r="C69" s="53"/>
      <c r="D69" s="65">
        <v>223861</v>
      </c>
      <c r="E69" s="41"/>
    </row>
    <row r="70" spans="1:5">
      <c r="A70" s="66" t="s">
        <v>270</v>
      </c>
      <c r="B70" s="65">
        <v>454845</v>
      </c>
      <c r="C70" s="53"/>
      <c r="D70" s="65">
        <v>203057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303</v>
      </c>
      <c r="B74" s="65">
        <v>867294831</v>
      </c>
      <c r="C74" s="53"/>
      <c r="D74" s="65">
        <v>768391231</v>
      </c>
      <c r="E74" s="41"/>
    </row>
    <row r="75" spans="1:5">
      <c r="A75" s="49" t="s">
        <v>232</v>
      </c>
      <c r="B75" s="57">
        <f>SUM(B62:B74)</f>
        <v>1232737174</v>
      </c>
      <c r="C75" s="58"/>
      <c r="D75" s="57">
        <f>SUM(D62:D74)</f>
        <v>1039050545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>
        <v>12099907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>
        <v>116322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12216229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1232737174</v>
      </c>
      <c r="C94" s="68"/>
      <c r="D94" s="69">
        <f>D75+D92</f>
        <v>1051266774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6">
      <c r="A97" s="49" t="s">
        <v>238</v>
      </c>
      <c r="B97" s="65">
        <v>100500000</v>
      </c>
      <c r="C97" s="53"/>
      <c r="D97" s="65">
        <v>100500000</v>
      </c>
      <c r="E97" s="41"/>
    </row>
    <row r="98" spans="1:6">
      <c r="A98" s="49" t="s">
        <v>239</v>
      </c>
      <c r="B98" s="65"/>
      <c r="C98" s="53"/>
      <c r="D98" s="65"/>
      <c r="E98" s="41"/>
    </row>
    <row r="99" spans="1:6">
      <c r="A99" s="49" t="s">
        <v>240</v>
      </c>
      <c r="B99" s="65"/>
      <c r="C99" s="53"/>
      <c r="D99" s="65"/>
      <c r="E99" s="41"/>
    </row>
    <row r="100" spans="1:6">
      <c r="A100" s="49" t="s">
        <v>32</v>
      </c>
      <c r="B100" s="48"/>
      <c r="C100" s="53"/>
      <c r="D100" s="48"/>
      <c r="E100" s="41"/>
    </row>
    <row r="101" spans="1:6">
      <c r="A101" s="66" t="s">
        <v>4</v>
      </c>
      <c r="B101" s="65">
        <v>10055491</v>
      </c>
      <c r="C101" s="53"/>
      <c r="D101" s="65">
        <v>10055491</v>
      </c>
      <c r="E101" s="41"/>
    </row>
    <row r="102" spans="1:6">
      <c r="A102" s="66" t="s">
        <v>273</v>
      </c>
      <c r="B102" s="65"/>
      <c r="C102" s="53"/>
      <c r="D102" s="65"/>
      <c r="E102" s="41"/>
    </row>
    <row r="103" spans="1:6">
      <c r="A103" s="66" t="s">
        <v>32</v>
      </c>
      <c r="B103" s="65">
        <v>79214538</v>
      </c>
      <c r="C103" s="53"/>
      <c r="D103" s="65">
        <v>79214538</v>
      </c>
      <c r="E103" s="41"/>
    </row>
    <row r="104" spans="1:6">
      <c r="A104" s="66" t="s">
        <v>274</v>
      </c>
      <c r="B104" s="65"/>
      <c r="C104" s="53"/>
      <c r="D104" s="65"/>
      <c r="E104" s="41"/>
    </row>
    <row r="105" spans="1:6">
      <c r="A105" s="49" t="s">
        <v>246</v>
      </c>
      <c r="B105" s="65">
        <f>22344634-1</f>
        <v>22344633</v>
      </c>
      <c r="C105" s="64"/>
      <c r="D105" s="65">
        <v>20329146</v>
      </c>
      <c r="E105" s="41"/>
      <c r="F105" s="74">
        <f>D105+D106-B105</f>
        <v>0</v>
      </c>
    </row>
    <row r="106" spans="1:6">
      <c r="A106" s="49" t="s">
        <v>245</v>
      </c>
      <c r="B106" s="65">
        <v>-7095629</v>
      </c>
      <c r="C106" s="53"/>
      <c r="D106" s="65">
        <v>2015487</v>
      </c>
      <c r="E106" s="41"/>
    </row>
    <row r="107" spans="1:6" ht="18" customHeight="1">
      <c r="A107" s="49" t="s">
        <v>248</v>
      </c>
      <c r="B107" s="61">
        <f>SUM(B97:B106)</f>
        <v>205019033</v>
      </c>
      <c r="C107" s="62"/>
      <c r="D107" s="61">
        <f>SUM(D97:D106)</f>
        <v>212114662</v>
      </c>
      <c r="E107" s="41"/>
    </row>
    <row r="108" spans="1:6">
      <c r="A108" s="47" t="s">
        <v>243</v>
      </c>
      <c r="B108" s="65"/>
      <c r="C108" s="53"/>
      <c r="D108" s="65"/>
      <c r="E108" s="41"/>
    </row>
    <row r="109" spans="1:6">
      <c r="A109" s="49" t="s">
        <v>247</v>
      </c>
      <c r="B109" s="69">
        <f>SUM(B107:B108)</f>
        <v>205019033</v>
      </c>
      <c r="C109" s="68"/>
      <c r="D109" s="69">
        <f>SUM(D107:D108)</f>
        <v>212114662</v>
      </c>
      <c r="E109" s="41"/>
    </row>
    <row r="110" spans="1:6">
      <c r="A110" s="49"/>
      <c r="B110" s="63"/>
      <c r="C110" s="64"/>
      <c r="D110" s="63"/>
      <c r="E110" s="35"/>
    </row>
    <row r="111" spans="1:6" ht="15.75" thickBot="1">
      <c r="A111" s="70" t="s">
        <v>241</v>
      </c>
      <c r="B111" s="67">
        <f>B94+B109</f>
        <v>1437756207</v>
      </c>
      <c r="C111" s="68"/>
      <c r="D111" s="67">
        <f>D94+D109</f>
        <v>1263381436</v>
      </c>
      <c r="E111" s="36"/>
    </row>
    <row r="112" spans="1:6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5" t="s">
        <v>275</v>
      </c>
      <c r="B116" s="75"/>
      <c r="C116" s="75"/>
      <c r="D116" s="75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2019-07-31T06:26:03Z</dcterms:modified>
</cp:coreProperties>
</file>